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CUARTO TRIMESTRE 2024\01 PUBLICACION CUARTO TRIMESTRE 2024\01 INFORMACION CONTABLE\"/>
    </mc:Choice>
  </mc:AlternateContent>
  <xr:revisionPtr revIDLastSave="0" documentId="13_ncr:1_{77D135C0-B065-4CCA-B331-5002FEBA0E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1" i="1"/>
  <c r="F10" i="1"/>
  <c r="F9" i="1"/>
  <c r="F8" i="1"/>
  <c r="F7" i="1"/>
  <c r="F6" i="1"/>
  <c r="D12" i="1" l="1"/>
  <c r="C12" i="1"/>
  <c r="F5" i="1"/>
  <c r="B12" i="1"/>
  <c r="D4" i="1"/>
  <c r="C4" i="1"/>
  <c r="B4" i="1"/>
  <c r="D3" i="1" l="1"/>
  <c r="E12" i="1"/>
  <c r="C3" i="1"/>
  <c r="E4" i="1"/>
  <c r="B3" i="1"/>
  <c r="F12" i="1" l="1"/>
  <c r="F4" i="1"/>
  <c r="E3" i="1"/>
  <c r="F3" i="1" l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<sst xmlns="http://schemas.openxmlformats.org/spreadsheetml/2006/main" count="27" uniqueCount="27">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</sst>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1658958</xdr:colOff>
      <xdr:row>26</xdr:row>
      <xdr:rowOff>142871</xdr:rowOff>
    </xdr:from>
    <xdr:to>
      <xdr:col>5</xdr:col>
      <xdr:colOff>67683</xdr:colOff>
      <xdr:row>32</xdr:row>
      <xdr:rowOff>4275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217822-DF4D-4EE7-AF74-EFB882CB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958" y="4302121"/>
          <a:ext cx="693360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showGridLines="0" tabSelected="1" zoomScale="120" zoomScaleNormal="12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3" t="s">
        <v>26</v>
      </c>
      <c r="B1" s="14"/>
      <c r="C1" s="14"/>
      <c r="D1" s="14"/>
      <c r="E1" s="14"/>
      <c r="F1" s="15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6">
        <f>+B4+B12</f>
        <v>724658001.81000006</v>
      </c>
      <c r="C3" s="6">
        <f t="shared" ref="C3:D3" si="0">+C4+C12</f>
        <v>770478739.75</v>
      </c>
      <c r="D3" s="6">
        <f t="shared" si="0"/>
        <v>736816575.18000007</v>
      </c>
      <c r="E3" s="6">
        <f>+B3+C3-D3</f>
        <v>758320166.37999988</v>
      </c>
      <c r="F3" s="6">
        <f>+E3-B3</f>
        <v>33662164.569999814</v>
      </c>
    </row>
    <row r="4" spans="1:6" x14ac:dyDescent="0.2">
      <c r="A4" s="7" t="s">
        <v>7</v>
      </c>
      <c r="B4" s="6">
        <f>+B5+B6+B7+B8+B9+B10+B11</f>
        <v>483894876.91000003</v>
      </c>
      <c r="C4" s="6">
        <f t="shared" ref="C4:D4" si="1">+C5+C6+C7+C8+C9+C10+C11</f>
        <v>679716029.13</v>
      </c>
      <c r="D4" s="6">
        <f t="shared" si="1"/>
        <v>670078587.11000001</v>
      </c>
      <c r="E4" s="6">
        <f>+B4+C4-D4</f>
        <v>493532318.92999995</v>
      </c>
      <c r="F4" s="6">
        <f>+E4-B4</f>
        <v>9637442.0199999213</v>
      </c>
    </row>
    <row r="5" spans="1:6" x14ac:dyDescent="0.2">
      <c r="A5" s="8" t="s">
        <v>8</v>
      </c>
      <c r="B5" s="9">
        <v>230025708.03999999</v>
      </c>
      <c r="C5" s="9">
        <v>578886165.86000001</v>
      </c>
      <c r="D5" s="9">
        <v>585186740.48000002</v>
      </c>
      <c r="E5" s="9">
        <v>223725133.41999999</v>
      </c>
      <c r="F5" s="9">
        <f>+E5-B5</f>
        <v>-6300574.6200000048</v>
      </c>
    </row>
    <row r="6" spans="1:6" x14ac:dyDescent="0.2">
      <c r="A6" s="8" t="s">
        <v>9</v>
      </c>
      <c r="B6" s="9">
        <v>17949237.609999999</v>
      </c>
      <c r="C6" s="9">
        <v>47510681.259999998</v>
      </c>
      <c r="D6" s="9">
        <v>48188929.799999997</v>
      </c>
      <c r="E6" s="9">
        <v>17270989.07</v>
      </c>
      <c r="F6" s="9">
        <f t="shared" ref="F6:F11" si="2">+E6-B6</f>
        <v>-678248.53999999911</v>
      </c>
    </row>
    <row r="7" spans="1:6" x14ac:dyDescent="0.2">
      <c r="A7" s="8" t="s">
        <v>10</v>
      </c>
      <c r="B7" s="9">
        <v>9400298.4100000001</v>
      </c>
      <c r="C7" s="9">
        <v>87381.58</v>
      </c>
      <c r="D7" s="9">
        <v>4026574.45</v>
      </c>
      <c r="E7" s="9">
        <v>5461105.54</v>
      </c>
      <c r="F7" s="9">
        <f t="shared" si="2"/>
        <v>-3939192.87</v>
      </c>
    </row>
    <row r="8" spans="1:6" x14ac:dyDescent="0.2">
      <c r="A8" s="8" t="s">
        <v>11</v>
      </c>
      <c r="B8" s="9">
        <v>228169721.56</v>
      </c>
      <c r="C8" s="9">
        <v>53231800.43</v>
      </c>
      <c r="D8" s="9">
        <v>32676342.379999999</v>
      </c>
      <c r="E8" s="9">
        <v>248725179.61000001</v>
      </c>
      <c r="F8" s="9">
        <f t="shared" si="2"/>
        <v>20555458.050000012</v>
      </c>
    </row>
    <row r="9" spans="1:6" x14ac:dyDescent="0.2">
      <c r="A9" s="8" t="s">
        <v>12</v>
      </c>
      <c r="B9" s="9">
        <v>0</v>
      </c>
      <c r="C9" s="9">
        <v>0</v>
      </c>
      <c r="D9" s="9">
        <v>0</v>
      </c>
      <c r="E9" s="9">
        <v>0</v>
      </c>
      <c r="F9" s="9">
        <f t="shared" si="2"/>
        <v>0</v>
      </c>
    </row>
    <row r="10" spans="1:6" x14ac:dyDescent="0.2">
      <c r="A10" s="8" t="s">
        <v>13</v>
      </c>
      <c r="B10" s="9">
        <v>-1650088.71</v>
      </c>
      <c r="C10" s="9">
        <v>0</v>
      </c>
      <c r="D10" s="9">
        <v>0</v>
      </c>
      <c r="E10" s="9">
        <v>-1650088.71</v>
      </c>
      <c r="F10" s="9">
        <f t="shared" si="2"/>
        <v>0</v>
      </c>
    </row>
    <row r="11" spans="1:6" x14ac:dyDescent="0.2">
      <c r="A11" s="8" t="s">
        <v>14</v>
      </c>
      <c r="B11" s="9">
        <v>0</v>
      </c>
      <c r="C11" s="9">
        <v>0</v>
      </c>
      <c r="D11" s="9">
        <v>0</v>
      </c>
      <c r="E11" s="9">
        <v>0</v>
      </c>
      <c r="F11" s="9">
        <f t="shared" si="2"/>
        <v>0</v>
      </c>
    </row>
    <row r="12" spans="1:6" x14ac:dyDescent="0.2">
      <c r="A12" s="7" t="s">
        <v>15</v>
      </c>
      <c r="B12" s="6">
        <f>+B13+B14+B15+B16+B17+B18+B19+B20+B21</f>
        <v>240763124.90000001</v>
      </c>
      <c r="C12" s="6">
        <f t="shared" ref="C12:D12" si="3">+C13+C14+C15+C16+C17+C18+C19+C20+C21</f>
        <v>90762710.61999999</v>
      </c>
      <c r="D12" s="6">
        <f t="shared" si="3"/>
        <v>66737988.070000008</v>
      </c>
      <c r="E12" s="6">
        <f>+B12+C12-D12</f>
        <v>264787847.44999999</v>
      </c>
      <c r="F12" s="6">
        <f>+E12-B12</f>
        <v>24024722.549999982</v>
      </c>
    </row>
    <row r="13" spans="1:6" x14ac:dyDescent="0.2">
      <c r="A13" s="8" t="s">
        <v>16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4">+E13-B13</f>
        <v>0</v>
      </c>
    </row>
    <row r="14" spans="1:6" x14ac:dyDescent="0.2">
      <c r="A14" s="8" t="s">
        <v>17</v>
      </c>
      <c r="B14" s="10">
        <v>206414816.44999999</v>
      </c>
      <c r="C14" s="10">
        <v>36894174.210000001</v>
      </c>
      <c r="D14" s="10">
        <v>10517202.24</v>
      </c>
      <c r="E14" s="10">
        <v>232791788.41999999</v>
      </c>
      <c r="F14" s="10">
        <f t="shared" si="4"/>
        <v>26376971.969999999</v>
      </c>
    </row>
    <row r="15" spans="1:6" x14ac:dyDescent="0.2">
      <c r="A15" s="8" t="s">
        <v>18</v>
      </c>
      <c r="B15" s="10">
        <v>48053878.25</v>
      </c>
      <c r="C15" s="10">
        <v>48260646.140000001</v>
      </c>
      <c r="D15" s="10">
        <v>49345496.439999998</v>
      </c>
      <c r="E15" s="10">
        <v>46969027.950000003</v>
      </c>
      <c r="F15" s="10">
        <f t="shared" si="4"/>
        <v>-1084850.299999997</v>
      </c>
    </row>
    <row r="16" spans="1:6" x14ac:dyDescent="0.2">
      <c r="A16" s="8" t="s">
        <v>19</v>
      </c>
      <c r="B16" s="9">
        <v>20799304.350000001</v>
      </c>
      <c r="C16" s="9">
        <v>4278162.74</v>
      </c>
      <c r="D16" s="9">
        <v>2885736.64</v>
      </c>
      <c r="E16" s="9">
        <v>22191730.449999999</v>
      </c>
      <c r="F16" s="9">
        <f t="shared" si="4"/>
        <v>1392426.0999999978</v>
      </c>
    </row>
    <row r="17" spans="1:6" x14ac:dyDescent="0.2">
      <c r="A17" s="8" t="s">
        <v>20</v>
      </c>
      <c r="B17" s="9">
        <v>3453808.37</v>
      </c>
      <c r="C17" s="9">
        <v>584811.68000000005</v>
      </c>
      <c r="D17" s="9">
        <v>292405.84000000003</v>
      </c>
      <c r="E17" s="9">
        <v>3746214.21</v>
      </c>
      <c r="F17" s="9">
        <f t="shared" si="4"/>
        <v>292405.83999999985</v>
      </c>
    </row>
    <row r="18" spans="1:6" x14ac:dyDescent="0.2">
      <c r="A18" s="8" t="s">
        <v>21</v>
      </c>
      <c r="B18" s="9">
        <v>-37958682.520000003</v>
      </c>
      <c r="C18" s="9">
        <v>744915.85</v>
      </c>
      <c r="D18" s="9">
        <v>3697146.91</v>
      </c>
      <c r="E18" s="9">
        <v>-40910913.579999998</v>
      </c>
      <c r="F18" s="9">
        <f t="shared" si="4"/>
        <v>-2952231.0599999949</v>
      </c>
    </row>
    <row r="19" spans="1:6" x14ac:dyDescent="0.2">
      <c r="A19" s="8" t="s">
        <v>22</v>
      </c>
      <c r="B19" s="9">
        <v>0</v>
      </c>
      <c r="C19" s="9">
        <v>0</v>
      </c>
      <c r="D19" s="9">
        <v>0</v>
      </c>
      <c r="E19" s="9">
        <v>0</v>
      </c>
      <c r="F19" s="9">
        <f t="shared" si="4"/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v>0</v>
      </c>
      <c r="F20" s="9">
        <f t="shared" si="4"/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v>0</v>
      </c>
      <c r="F21" s="9">
        <f t="shared" si="4"/>
        <v>0</v>
      </c>
    </row>
    <row r="23" spans="1:6" ht="12.75" x14ac:dyDescent="0.2">
      <c r="A23" s="2" t="s">
        <v>25</v>
      </c>
    </row>
    <row r="27" spans="1:6" x14ac:dyDescent="0.2">
      <c r="A27" s="11"/>
      <c r="B27" s="11"/>
      <c r="C27" s="12"/>
      <c r="D27" s="12"/>
      <c r="E27" s="12"/>
      <c r="F27" s="12"/>
    </row>
    <row r="28" spans="1:6" x14ac:dyDescent="0.2">
      <c r="A28" s="11"/>
      <c r="B28" s="11"/>
      <c r="C28" s="12"/>
      <c r="D28" s="12"/>
      <c r="E28" s="12"/>
      <c r="F28" s="12"/>
    </row>
    <row r="29" spans="1:6" x14ac:dyDescent="0.2">
      <c r="A29" s="11"/>
      <c r="B29" s="11"/>
      <c r="C29" s="12"/>
      <c r="D29" s="12"/>
      <c r="E29" s="12"/>
      <c r="F29" s="12"/>
    </row>
    <row r="30" spans="1:6" x14ac:dyDescent="0.2">
      <c r="A30" s="11"/>
      <c r="B30" s="11"/>
      <c r="C30" s="12"/>
      <c r="D30" s="12"/>
      <c r="E30" s="12"/>
      <c r="F30" s="12"/>
    </row>
    <row r="31" spans="1:6" x14ac:dyDescent="0.2">
      <c r="A31" s="11"/>
      <c r="B31" s="11"/>
      <c r="C31" s="12"/>
      <c r="D31" s="12"/>
      <c r="E31" s="12"/>
      <c r="F31" s="12"/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2025-01-17T18:02:02Z</cp:lastPrinted>
  <dcterms:created xsi:type="dcterms:W3CDTF">2014-02-09T04:04:15Z</dcterms:created>
  <dcterms:modified xsi:type="dcterms:W3CDTF">2025-01-23T15:17:58Z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